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Sheet1!$A$1:$AB$15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<sst xmlns="http://schemas.openxmlformats.org/spreadsheetml/2006/main" count="65" uniqueCount="31">
  <si>
    <t>监区职工文化驿站维修改造项目（二次）评审情况表</t>
  </si>
  <si>
    <t>项目编号：SCHXFZC-202408-176</t>
  </si>
  <si>
    <t>磋商时间：2024年09月19日10时00分（北京时间）</t>
  </si>
  <si>
    <t>磋商地点：内江市东兴区东城路2号（传化锦园）7栋附203号四川瀚祥招标代理有限公司</t>
  </si>
  <si>
    <t>评审过程</t>
  </si>
  <si>
    <t>序号</t>
  </si>
  <si>
    <t>供应商全称</t>
  </si>
  <si>
    <t>资格审查情况</t>
  </si>
  <si>
    <t>响应文件的有效性、完整性和响应程度审查情况</t>
  </si>
  <si>
    <t>最后报价情况</t>
  </si>
  <si>
    <t>报价
（30分）</t>
  </si>
  <si>
    <t>施工组织设计（55分）</t>
  </si>
  <si>
    <t>业绩
（15分）</t>
  </si>
  <si>
    <t>总平
均分</t>
  </si>
  <si>
    <t>评审结果</t>
  </si>
  <si>
    <t>施工工艺
（15分）</t>
  </si>
  <si>
    <t>质量保证措施
（6分）</t>
  </si>
  <si>
    <t>安全保证措施
（8分）</t>
  </si>
  <si>
    <t>工程进度计划
（6分）</t>
  </si>
  <si>
    <t>资源配置计划
（6分）</t>
  </si>
  <si>
    <t>环保文明施工
（8分）</t>
  </si>
  <si>
    <t>应急预案
（6分）</t>
  </si>
  <si>
    <t>是否通过审查</t>
  </si>
  <si>
    <t>未通过原因</t>
  </si>
  <si>
    <t>是否允许最终报价</t>
  </si>
  <si>
    <t>未允许最后报价得原因</t>
  </si>
  <si>
    <t>总分
（3人）</t>
  </si>
  <si>
    <t>平均分</t>
  </si>
  <si>
    <t>是</t>
  </si>
  <si>
    <t>/</t>
  </si>
  <si>
    <t>第一成交候选人：四川银晨建设工程有限公司，最终报价：¥187800.00 元；
第二成交候选人：自贡祥鸿建设工程有限公司，最终报价：¥ 191000.00元；
第三成交候选人：四川万森建筑工程有限公司，最终报价：¥ 190000.00元。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</si>
</sst>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6" formatCode="&quot;￥&quot;#,##0;[Red]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0923;&#21830;&#30417;&#21306;&#32844;&#24037;&#25991;&#21270;&#39551;&#31449;&#32500;&#20462;&#25913;&#36896;&#39033;&#30446;&#65288;&#20108;&#27425;&#65289;9.19-10&#65306;00\3&#30923;&#21830;&#24320;&#26631;&#34920;&#26684;2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格信息"/>
      <sheetName val="投标文件签到表"/>
      <sheetName val="监督代表签到表"/>
      <sheetName val="文件密封性"/>
      <sheetName val="抽签记录表"/>
      <sheetName val="磋商会议过程确认表"/>
      <sheetName val="评审委员会签到表"/>
      <sheetName val="专家纪律"/>
      <sheetName val="资格性审查表"/>
      <sheetName val="资格性审查报告"/>
      <sheetName val="响应性审查表"/>
      <sheetName val="未通过确认表"/>
      <sheetName val="磋商记录"/>
      <sheetName val="报价一览表"/>
      <sheetName val="项目评分表（技术专家）"/>
      <sheetName val="项目评分表（经济专家）"/>
      <sheetName val="评分汇总表"/>
      <sheetName val="成交人排序表"/>
      <sheetName val="专家复核报告"/>
      <sheetName val="项目复核报告"/>
      <sheetName val="反馈表"/>
      <sheetName val="评审专家劳务费"/>
      <sheetName val="实质性变动通知"/>
      <sheetName val="Sheet1"/>
      <sheetName val="Sheet2"/>
    </sheetNames>
    <sheetDataSet>
      <sheetData sheetId="0"/>
      <sheetData sheetId="1"/>
      <sheetData sheetId="2"/>
      <sheetData sheetId="3">
        <row r="7">
          <cell r="B7" t="str">
            <v>四川万森建筑工程有限公司</v>
          </cell>
        </row>
        <row r="8">
          <cell r="B8" t="str">
            <v>自贡祥鸿建设工程有限公司</v>
          </cell>
        </row>
        <row r="9">
          <cell r="B9" t="str">
            <v>申标建设工程有限公司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5"/>
  <sheetViews>
    <sheetView tabSelected="1" workbookViewId="0">
      <pane xSplit="27540" topLeftCell="S1" activePane="topLeft"/>
      <selection activeCell="AB16" sqref="AB16"/>
      <selection pane="topRight"/>
    </sheetView>
  </sheetViews>
  <sheetFormatPr defaultColWidth="9" defaultRowHeight="13.5"/>
  <cols>
    <col min="1" max="1" width="3.75" style="4" customWidth="1"/>
    <col min="2" max="2" width="54.375" style="4" customWidth="1"/>
    <col min="3" max="3" width="6.875" style="4" customWidth="1"/>
    <col min="4" max="4" width="14.5" style="4" customWidth="1"/>
    <col min="5" max="5" width="6.875" style="4" customWidth="1"/>
    <col min="6" max="6" width="9.875" style="4" customWidth="1"/>
    <col min="7" max="7" width="6.875" style="4" customWidth="1"/>
    <col min="8" max="8" width="10.5" style="4" customWidth="1"/>
    <col min="9" max="26" width="7.625" style="4" customWidth="1"/>
    <col min="27" max="27" width="7.75" style="4" customWidth="1"/>
    <col min="28" max="28" width="33.625" style="4" customWidth="1"/>
    <col min="29" max="15947" width="9" style="4"/>
  </cols>
  <sheetData>
    <row r="1" s="1" customFormat="1" ht="48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2" customFormat="1" ht="31" customHeight="1" spans="1:3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22"/>
      <c r="AD2" s="22"/>
      <c r="AE2" s="22"/>
    </row>
    <row r="3" s="2" customFormat="1" ht="31" customHeight="1" spans="1:3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22"/>
      <c r="AD3" s="22"/>
      <c r="AE3" s="22"/>
    </row>
    <row r="4" s="2" customFormat="1" ht="31" customHeight="1" spans="1:31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22"/>
      <c r="AD4" s="22"/>
      <c r="AE4" s="22"/>
    </row>
    <row r="5" s="3" customFormat="1" ht="31" customHeight="1" spans="1:31">
      <c r="A5" s="7" t="s">
        <v>4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7"/>
      <c r="AC5" s="23"/>
      <c r="AD5" s="23"/>
      <c r="AE5" s="23"/>
    </row>
    <row r="6" s="3" customFormat="1" ht="31" customHeight="1" spans="1:31">
      <c r="A6" s="9" t="s">
        <v>5</v>
      </c>
      <c r="B6" s="9" t="s">
        <v>6</v>
      </c>
      <c r="C6" s="7" t="s">
        <v>7</v>
      </c>
      <c r="D6" s="7"/>
      <c r="E6" s="10" t="s">
        <v>8</v>
      </c>
      <c r="F6" s="10"/>
      <c r="G6" s="7" t="s">
        <v>9</v>
      </c>
      <c r="H6" s="7"/>
      <c r="I6" s="16" t="s">
        <v>10</v>
      </c>
      <c r="J6" s="16"/>
      <c r="K6" s="17" t="s">
        <v>11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6" t="s">
        <v>12</v>
      </c>
      <c r="Z6" s="16"/>
      <c r="AA6" s="24" t="s">
        <v>13</v>
      </c>
      <c r="AB6" s="25" t="s">
        <v>14</v>
      </c>
      <c r="AC6" s="23"/>
      <c r="AD6" s="23"/>
      <c r="AE6" s="23"/>
    </row>
    <row r="7" s="3" customFormat="1" ht="31" customHeight="1" spans="1:31">
      <c r="A7" s="11"/>
      <c r="B7" s="11"/>
      <c r="C7" s="7"/>
      <c r="D7" s="7"/>
      <c r="E7" s="10"/>
      <c r="F7" s="10"/>
      <c r="G7" s="7"/>
      <c r="H7" s="7"/>
      <c r="I7" s="16"/>
      <c r="J7" s="16"/>
      <c r="K7" s="16" t="s">
        <v>15</v>
      </c>
      <c r="L7" s="16"/>
      <c r="M7" s="16" t="s">
        <v>16</v>
      </c>
      <c r="N7" s="16"/>
      <c r="O7" s="16" t="s">
        <v>17</v>
      </c>
      <c r="P7" s="16"/>
      <c r="Q7" s="16" t="s">
        <v>18</v>
      </c>
      <c r="R7" s="16"/>
      <c r="S7" s="16" t="s">
        <v>19</v>
      </c>
      <c r="T7" s="16"/>
      <c r="U7" s="16" t="s">
        <v>20</v>
      </c>
      <c r="V7" s="16"/>
      <c r="W7" s="16" t="s">
        <v>21</v>
      </c>
      <c r="X7" s="16"/>
      <c r="Y7" s="16"/>
      <c r="Z7" s="16"/>
      <c r="AA7" s="24"/>
      <c r="AB7" s="26"/>
      <c r="AC7" s="23"/>
      <c r="AD7" s="23"/>
      <c r="AE7" s="23"/>
    </row>
    <row r="8" s="1" customFormat="1" ht="46" customHeight="1" spans="1:28">
      <c r="A8" s="11"/>
      <c r="B8" s="11"/>
      <c r="C8" s="12" t="s">
        <v>22</v>
      </c>
      <c r="D8" s="12" t="s">
        <v>23</v>
      </c>
      <c r="E8" s="12" t="s">
        <v>22</v>
      </c>
      <c r="F8" s="12" t="s">
        <v>23</v>
      </c>
      <c r="G8" s="12" t="s">
        <v>24</v>
      </c>
      <c r="H8" s="12" t="s">
        <v>25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24"/>
      <c r="AB8" s="26"/>
    </row>
    <row r="9" s="1" customFormat="1" ht="40" customHeight="1" spans="1:28">
      <c r="A9" s="13"/>
      <c r="B9" s="13"/>
      <c r="C9" s="12"/>
      <c r="D9" s="12"/>
      <c r="E9" s="12"/>
      <c r="F9" s="12"/>
      <c r="G9" s="12"/>
      <c r="H9" s="12"/>
      <c r="I9" s="18" t="s">
        <v>26</v>
      </c>
      <c r="J9" s="18" t="s">
        <v>27</v>
      </c>
      <c r="K9" s="18" t="s">
        <v>26</v>
      </c>
      <c r="L9" s="18" t="s">
        <v>27</v>
      </c>
      <c r="M9" s="18" t="s">
        <v>26</v>
      </c>
      <c r="N9" s="18" t="s">
        <v>27</v>
      </c>
      <c r="O9" s="18" t="s">
        <v>26</v>
      </c>
      <c r="P9" s="18" t="s">
        <v>27</v>
      </c>
      <c r="Q9" s="18" t="s">
        <v>26</v>
      </c>
      <c r="R9" s="18" t="s">
        <v>27</v>
      </c>
      <c r="S9" s="18" t="s">
        <v>26</v>
      </c>
      <c r="T9" s="18" t="s">
        <v>27</v>
      </c>
      <c r="U9" s="18" t="s">
        <v>26</v>
      </c>
      <c r="V9" s="18" t="s">
        <v>27</v>
      </c>
      <c r="W9" s="18" t="s">
        <v>26</v>
      </c>
      <c r="X9" s="18" t="s">
        <v>27</v>
      </c>
      <c r="Y9" s="18" t="s">
        <v>26</v>
      </c>
      <c r="Z9" s="18" t="s">
        <v>27</v>
      </c>
      <c r="AA9" s="24"/>
      <c r="AB9" s="27"/>
    </row>
    <row r="10" s="1" customFormat="1" ht="45" customHeight="1" spans="1:28">
      <c r="A10" s="12">
        <v>1</v>
      </c>
      <c r="B10" s="14" t="str">
        <f>[1]文件密封性!B7</f>
        <v>四川万森建筑工程有限公司</v>
      </c>
      <c r="C10" s="15" t="s">
        <v>28</v>
      </c>
      <c r="D10" s="15" t="s">
        <v>29</v>
      </c>
      <c r="E10" s="15" t="s">
        <v>28</v>
      </c>
      <c r="F10" s="15" t="s">
        <v>29</v>
      </c>
      <c r="G10" s="15" t="s">
        <v>28</v>
      </c>
      <c r="H10" s="15" t="s">
        <v>29</v>
      </c>
      <c r="I10" s="19">
        <v>90</v>
      </c>
      <c r="J10" s="20">
        <f t="shared" ref="J10:N10" si="0">I10/3</f>
        <v>30</v>
      </c>
      <c r="K10" s="20">
        <v>34.5</v>
      </c>
      <c r="L10" s="20">
        <f t="shared" si="0"/>
        <v>11.5</v>
      </c>
      <c r="M10" s="20">
        <v>16</v>
      </c>
      <c r="N10" s="20">
        <f t="shared" si="0"/>
        <v>5.33333333333333</v>
      </c>
      <c r="O10" s="20">
        <v>18</v>
      </c>
      <c r="P10" s="20">
        <f t="shared" ref="P10:T10" si="1">O10/3</f>
        <v>6</v>
      </c>
      <c r="Q10" s="20">
        <v>16</v>
      </c>
      <c r="R10" s="20">
        <f t="shared" si="1"/>
        <v>5.33333333333333</v>
      </c>
      <c r="S10" s="20">
        <v>16</v>
      </c>
      <c r="T10" s="20">
        <f t="shared" si="1"/>
        <v>5.33333333333333</v>
      </c>
      <c r="U10" s="20">
        <v>14</v>
      </c>
      <c r="V10" s="20">
        <f t="shared" ref="V10:Z10" si="2">U10/3</f>
        <v>4.66666666666667</v>
      </c>
      <c r="W10" s="20">
        <v>12</v>
      </c>
      <c r="X10" s="20">
        <f t="shared" si="2"/>
        <v>4</v>
      </c>
      <c r="Y10" s="20">
        <v>45</v>
      </c>
      <c r="Z10" s="20">
        <f t="shared" si="2"/>
        <v>15</v>
      </c>
      <c r="AA10" s="28">
        <f>SUM(J10,L10,N10,P10,R10,T10,V10,X10,Z10)</f>
        <v>87.1666666666667</v>
      </c>
      <c r="AB10" s="12" t="s">
        <v>30</v>
      </c>
    </row>
    <row r="11" s="1" customFormat="1" ht="45" customHeight="1" spans="1:28">
      <c r="A11" s="12">
        <v>2</v>
      </c>
      <c r="B11" s="14" t="str">
        <f>[1]文件密封性!B8</f>
        <v>自贡祥鸿建设工程有限公司</v>
      </c>
      <c r="C11" s="15" t="s">
        <v>28</v>
      </c>
      <c r="D11" s="15" t="s">
        <v>29</v>
      </c>
      <c r="E11" s="15" t="s">
        <v>28</v>
      </c>
      <c r="F11" s="15" t="s">
        <v>29</v>
      </c>
      <c r="G11" s="15" t="s">
        <v>28</v>
      </c>
      <c r="H11" s="15" t="s">
        <v>29</v>
      </c>
      <c r="I11" s="21">
        <v>88.95</v>
      </c>
      <c r="J11" s="20">
        <f t="shared" ref="J11:N11" si="3">I11/3</f>
        <v>29.65</v>
      </c>
      <c r="K11" s="20">
        <v>37.5</v>
      </c>
      <c r="L11" s="20">
        <f t="shared" si="3"/>
        <v>12.5</v>
      </c>
      <c r="M11" s="20">
        <v>14</v>
      </c>
      <c r="N11" s="20">
        <f t="shared" si="3"/>
        <v>4.66666666666667</v>
      </c>
      <c r="O11" s="20">
        <v>17</v>
      </c>
      <c r="P11" s="20">
        <f t="shared" ref="P11:T11" si="4">O11/3</f>
        <v>5.66666666666667</v>
      </c>
      <c r="Q11" s="20">
        <v>16</v>
      </c>
      <c r="R11" s="20">
        <f t="shared" si="4"/>
        <v>5.33333333333333</v>
      </c>
      <c r="S11" s="20">
        <v>15</v>
      </c>
      <c r="T11" s="20">
        <f t="shared" si="4"/>
        <v>5</v>
      </c>
      <c r="U11" s="20">
        <v>14</v>
      </c>
      <c r="V11" s="20">
        <f t="shared" ref="V11:Z11" si="5">U11/3</f>
        <v>4.66666666666667</v>
      </c>
      <c r="W11" s="20">
        <v>16</v>
      </c>
      <c r="X11" s="20">
        <f t="shared" si="5"/>
        <v>5.33333333333333</v>
      </c>
      <c r="Y11" s="20">
        <v>0</v>
      </c>
      <c r="Z11" s="20">
        <f t="shared" si="5"/>
        <v>0</v>
      </c>
      <c r="AA11" s="28">
        <f t="shared" ref="AA10:AA12" si="6">SUM(J11,L11,N11,P11,R11,T11,V11,X11,Z11)</f>
        <v>72.8166666666667</v>
      </c>
      <c r="AB11" s="12"/>
    </row>
    <row r="12" s="1" customFormat="1" ht="45" customHeight="1" spans="1:28">
      <c r="A12" s="12">
        <v>3</v>
      </c>
      <c r="B12" s="14" t="str">
        <f>[1]文件密封性!B9</f>
        <v>申标建设工程有限公司</v>
      </c>
      <c r="C12" s="15" t="s">
        <v>28</v>
      </c>
      <c r="D12" s="15" t="s">
        <v>29</v>
      </c>
      <c r="E12" s="15" t="s">
        <v>28</v>
      </c>
      <c r="F12" s="15" t="s">
        <v>29</v>
      </c>
      <c r="G12" s="15" t="s">
        <v>28</v>
      </c>
      <c r="H12" s="15" t="s">
        <v>29</v>
      </c>
      <c r="I12" s="20">
        <v>88.5</v>
      </c>
      <c r="J12" s="20">
        <f t="shared" ref="J12:N12" si="7">I12/3</f>
        <v>29.5</v>
      </c>
      <c r="K12" s="20">
        <v>34.5</v>
      </c>
      <c r="L12" s="20">
        <f t="shared" si="7"/>
        <v>11.5</v>
      </c>
      <c r="M12" s="20">
        <v>14</v>
      </c>
      <c r="N12" s="20">
        <f t="shared" si="7"/>
        <v>4.66666666666667</v>
      </c>
      <c r="O12" s="20">
        <v>16</v>
      </c>
      <c r="P12" s="20">
        <f t="shared" ref="P12:T12" si="8">O12/3</f>
        <v>5.33333333333333</v>
      </c>
      <c r="Q12" s="20">
        <v>15</v>
      </c>
      <c r="R12" s="20">
        <f t="shared" si="8"/>
        <v>5</v>
      </c>
      <c r="S12" s="20">
        <v>14</v>
      </c>
      <c r="T12" s="20">
        <f t="shared" si="8"/>
        <v>4.66666666666667</v>
      </c>
      <c r="U12" s="20">
        <v>13</v>
      </c>
      <c r="V12" s="20">
        <f t="shared" ref="V12:Z12" si="9">U12/3</f>
        <v>4.33333333333333</v>
      </c>
      <c r="W12" s="20">
        <v>0</v>
      </c>
      <c r="X12" s="20">
        <f t="shared" si="9"/>
        <v>0</v>
      </c>
      <c r="Y12" s="20">
        <v>30</v>
      </c>
      <c r="Z12" s="20">
        <f t="shared" si="9"/>
        <v>10</v>
      </c>
      <c r="AA12" s="28">
        <f t="shared" si="6"/>
        <v>75</v>
      </c>
      <c r="AB12" s="12"/>
    </row>
    <row r="13" spans="28:28">
      <c r="AB13" s="29"/>
    </row>
    <row r="14" spans="28:28">
      <c r="AB14" s="29"/>
    </row>
    <row r="15" spans="28:28">
      <c r="AB15" s="29"/>
    </row>
  </sheetData>
  <autoFilter xmlns:etc="http://www.wps.cn/officeDocument/2017/etCustomData" ref="A1:AB15" etc:filterBottomFollowUsedRange="0">
    <extLst/>
  </autoFilter>
  <mergeCells count="29">
    <mergeCell ref="A1:AB1"/>
    <mergeCell ref="A2:AB2"/>
    <mergeCell ref="A3:AB3"/>
    <mergeCell ref="A4:AB4"/>
    <mergeCell ref="A5:AB5"/>
    <mergeCell ref="K6:X6"/>
    <mergeCell ref="A6:A9"/>
    <mergeCell ref="B6:B9"/>
    <mergeCell ref="C8:C9"/>
    <mergeCell ref="D8:D9"/>
    <mergeCell ref="E8:E9"/>
    <mergeCell ref="F8:F9"/>
    <mergeCell ref="G8:G9"/>
    <mergeCell ref="H8:H9"/>
    <mergeCell ref="AA6:AA9"/>
    <mergeCell ref="AB6:AB9"/>
    <mergeCell ref="AB10:AB12"/>
    <mergeCell ref="C6:D7"/>
    <mergeCell ref="E6:F7"/>
    <mergeCell ref="G6:H7"/>
    <mergeCell ref="I6:J8"/>
    <mergeCell ref="Y6:Z8"/>
    <mergeCell ref="K7:L8"/>
    <mergeCell ref="M7:N8"/>
    <mergeCell ref="O7:P8"/>
    <mergeCell ref="Q7:R8"/>
    <mergeCell ref="S7:T8"/>
    <mergeCell ref="U7:V8"/>
    <mergeCell ref="W7:X8"/>
  </mergeCells>
  <pageMargins left="0.156944444444444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2021-03-30T08:14:00Z</dcterms:created>
  <dcterms:modified xsi:type="dcterms:W3CDTF">2024-09-20T07:44:41Z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E1DF6CF9F073457B8D08A2721FB3F0F5</vt:lpwstr>
  </property>
  <property fmtid="{D5CDD505-2E9C-101B-9397-08002B2CF9AE}" pid="3" name="KSOProductBuildVer">
    <vt:lpwstr>2052-12.1.0.17857</vt:lpwstr>
  </property>
</Properties>
</file>