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<sst xmlns="http://schemas.openxmlformats.org/spreadsheetml/2006/main" count="69" uniqueCount="31">
  <si>
    <t>内江市市中区朝阳镇中心小学校食材配送服务评审情况表</t>
  </si>
  <si>
    <t>项目编号：SCHXFZC-202507-212</t>
  </si>
  <si>
    <t>磋商时间：2025年08月25日14时30分（北京时间）</t>
  </si>
  <si>
    <t>磋商地点：内江市东兴区东城路2号（传化锦园）7栋附203号四川瀚祥招标代理有限公司</t>
  </si>
  <si>
    <t>评审过程</t>
  </si>
  <si>
    <t>序号</t>
  </si>
  <si>
    <t>供应商全称</t>
  </si>
  <si>
    <t>资格审查情况</t>
  </si>
  <si>
    <t>响应文件的有效性、完整性和响应程度审查情况</t>
  </si>
  <si>
    <t>最终报价情况</t>
  </si>
  <si>
    <t>报价
（10分）</t>
  </si>
  <si>
    <t>服务内容及服务要求
（14分）</t>
  </si>
  <si>
    <t>服务方案
（56分）</t>
  </si>
  <si>
    <t>综合实力
（12分）</t>
  </si>
  <si>
    <t>履约能力
（8分）</t>
  </si>
  <si>
    <t>总平
均分</t>
  </si>
  <si>
    <t>评审结果</t>
  </si>
  <si>
    <t>是否通过审查</t>
  </si>
  <si>
    <t>未通过原因</t>
  </si>
  <si>
    <t>是否允许最终报价</t>
  </si>
  <si>
    <t>未允许最终报价得原因</t>
  </si>
  <si>
    <t>总分
（3人）</t>
  </si>
  <si>
    <t>平均分</t>
  </si>
  <si>
    <t>内江庆峰商贸有限公司</t>
  </si>
  <si>
    <t>是</t>
  </si>
  <si>
    <t>/</t>
  </si>
  <si>
    <t>第一成交候选人：内江市湖牛商贸有限公司，最终报价：下浮6%
第二成交候选人：内江市三尺鲜食品有限公司，最终报价：下浮6.3%
 第三成交候选人：内江商茂商务服务有限责任公司，最终报价：下浮7%</t>
  </si>
  <si>
    <t>内江市湖牛商贸有限公司</t>
  </si>
  <si>
    <t>内江商茂商务服务有限责任公司</t>
  </si>
  <si>
    <t>内江品丰优购企业管理有限公司</t>
  </si>
  <si>
    <t>内江市三尺鲜食品有限公司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</si>
</sst>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left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workbookViewId="0">
      <pane xSplit="31365" topLeftCell="V1" activePane="topLeft"/>
      <selection activeCell="T9" sqref="T9:T13"/>
      <selection pane="topRight"/>
    </sheetView>
  </sheetViews>
  <sheetFormatPr defaultColWidth="9" defaultRowHeight="13.5"/>
  <cols>
    <col min="1" max="1" width="3.75" style="4" customWidth="1"/>
    <col min="2" max="2" width="40.75" style="4" customWidth="1"/>
    <col min="3" max="3" width="6.875" style="4" customWidth="1"/>
    <col min="4" max="4" width="6.25" style="4" customWidth="1"/>
    <col min="5" max="5" width="6.875" style="4" customWidth="1"/>
    <col min="6" max="6" width="5.75" style="4" customWidth="1"/>
    <col min="7" max="7" width="6.875" style="4" customWidth="1"/>
    <col min="8" max="8" width="7.25" style="4" customWidth="1"/>
    <col min="9" max="9" width="7.625" style="4" customWidth="1"/>
    <col min="10" max="10" width="6.625" style="4" customWidth="1"/>
    <col min="11" max="11" width="7.375" style="4" customWidth="1"/>
    <col min="12" max="12" width="6.625" style="4" customWidth="1"/>
    <col min="13" max="13" width="9.125" style="4" customWidth="1"/>
    <col min="14" max="14" width="6.625" style="4" customWidth="1"/>
    <col min="15" max="15" width="8.125" style="4" customWidth="1"/>
    <col min="16" max="18" width="6.625" style="4" customWidth="1"/>
    <col min="19" max="19" width="9.125" style="4" customWidth="1"/>
    <col min="20" max="20" width="34.625" style="4" customWidth="1"/>
    <col min="21" max="15939" width="9" style="4"/>
  </cols>
  <sheetData>
    <row r="1" s="1" customFormat="1" ht="48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25" customHeight="1" spans="1:6">
      <c r="A2" s="6" t="s">
        <v>1</v>
      </c>
      <c r="B2" s="6"/>
      <c r="C2" s="6"/>
      <c r="D2" s="6"/>
      <c r="E2" s="6"/>
      <c r="F2" s="6"/>
    </row>
    <row r="3" s="2" customFormat="1" ht="25" customHeight="1" spans="1:6">
      <c r="A3" s="6" t="s">
        <v>2</v>
      </c>
      <c r="B3" s="6"/>
      <c r="C3" s="6"/>
      <c r="D3" s="6"/>
      <c r="E3" s="6"/>
      <c r="F3" s="6"/>
    </row>
    <row r="4" s="2" customFormat="1" ht="25" customHeight="1" spans="1:10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</row>
    <row r="5" s="3" customFormat="1" ht="31" customHeight="1" spans="1:23">
      <c r="A5" s="7" t="s">
        <v>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7"/>
      <c r="U5" s="28"/>
      <c r="V5" s="28"/>
      <c r="W5" s="28"/>
    </row>
    <row r="6" s="3" customFormat="1" ht="31" customHeight="1" spans="1:23">
      <c r="A6" s="9" t="s">
        <v>5</v>
      </c>
      <c r="B6" s="10" t="s">
        <v>6</v>
      </c>
      <c r="C6" s="7" t="s">
        <v>7</v>
      </c>
      <c r="D6" s="7"/>
      <c r="E6" s="11" t="s">
        <v>8</v>
      </c>
      <c r="F6" s="11"/>
      <c r="G6" s="7" t="s">
        <v>9</v>
      </c>
      <c r="H6" s="7"/>
      <c r="I6" s="15" t="s">
        <v>10</v>
      </c>
      <c r="J6" s="16"/>
      <c r="K6" s="17" t="s">
        <v>11</v>
      </c>
      <c r="L6" s="17"/>
      <c r="M6" s="17" t="s">
        <v>12</v>
      </c>
      <c r="N6" s="18"/>
      <c r="O6" s="19" t="s">
        <v>13</v>
      </c>
      <c r="P6" s="16"/>
      <c r="Q6" s="19" t="s">
        <v>14</v>
      </c>
      <c r="R6" s="16"/>
      <c r="S6" s="29" t="s">
        <v>15</v>
      </c>
      <c r="T6" s="30" t="s">
        <v>16</v>
      </c>
      <c r="U6" s="28"/>
      <c r="V6" s="28"/>
      <c r="W6" s="28"/>
    </row>
    <row r="7" s="3" customFormat="1" ht="52" customHeight="1" spans="1:23">
      <c r="A7" s="12"/>
      <c r="B7" s="10"/>
      <c r="C7" s="7"/>
      <c r="D7" s="7"/>
      <c r="E7" s="11"/>
      <c r="F7" s="11"/>
      <c r="G7" s="7"/>
      <c r="H7" s="7"/>
      <c r="I7" s="20"/>
      <c r="J7" s="21"/>
      <c r="K7" s="17"/>
      <c r="L7" s="17"/>
      <c r="M7" s="17"/>
      <c r="N7" s="18"/>
      <c r="O7" s="22"/>
      <c r="P7" s="21"/>
      <c r="Q7" s="22"/>
      <c r="R7" s="21"/>
      <c r="S7" s="29"/>
      <c r="T7" s="31"/>
      <c r="U7" s="28"/>
      <c r="V7" s="28"/>
      <c r="W7" s="28"/>
    </row>
    <row r="8" s="1" customFormat="1" ht="46" customHeight="1" spans="1:20">
      <c r="A8" s="12"/>
      <c r="B8" s="10"/>
      <c r="C8" s="10" t="s">
        <v>17</v>
      </c>
      <c r="D8" s="10" t="s">
        <v>18</v>
      </c>
      <c r="E8" s="10" t="s">
        <v>17</v>
      </c>
      <c r="F8" s="10" t="s">
        <v>18</v>
      </c>
      <c r="G8" s="10" t="s">
        <v>19</v>
      </c>
      <c r="H8" s="10" t="s">
        <v>20</v>
      </c>
      <c r="I8" s="10" t="s">
        <v>21</v>
      </c>
      <c r="J8" s="10" t="s">
        <v>22</v>
      </c>
      <c r="K8" s="10" t="s">
        <v>21</v>
      </c>
      <c r="L8" s="10" t="s">
        <v>22</v>
      </c>
      <c r="M8" s="10" t="s">
        <v>21</v>
      </c>
      <c r="N8" s="10" t="s">
        <v>22</v>
      </c>
      <c r="O8" s="10" t="s">
        <v>21</v>
      </c>
      <c r="P8" s="10" t="s">
        <v>22</v>
      </c>
      <c r="Q8" s="10" t="s">
        <v>21</v>
      </c>
      <c r="R8" s="10" t="s">
        <v>22</v>
      </c>
      <c r="S8" s="29"/>
      <c r="T8" s="31"/>
    </row>
    <row r="9" s="1" customFormat="1" ht="46" customHeight="1" spans="1:20">
      <c r="A9" s="10">
        <v>1</v>
      </c>
      <c r="B9" s="13" t="s">
        <v>23</v>
      </c>
      <c r="C9" s="14" t="s">
        <v>24</v>
      </c>
      <c r="D9" s="14" t="s">
        <v>25</v>
      </c>
      <c r="E9" s="14" t="s">
        <v>24</v>
      </c>
      <c r="F9" s="14" t="s">
        <v>25</v>
      </c>
      <c r="G9" s="14" t="s">
        <v>24</v>
      </c>
      <c r="H9" s="14" t="s">
        <v>25</v>
      </c>
      <c r="I9" s="23">
        <f>9.89*3</f>
        <v>29.67</v>
      </c>
      <c r="J9" s="24">
        <f t="shared" ref="J9:N9" si="0">I9/3</f>
        <v>9.89</v>
      </c>
      <c r="K9" s="25">
        <v>42</v>
      </c>
      <c r="L9" s="24">
        <f t="shared" si="0"/>
        <v>14</v>
      </c>
      <c r="M9" s="23">
        <v>146</v>
      </c>
      <c r="N9" s="24">
        <f t="shared" si="0"/>
        <v>48.6666666666667</v>
      </c>
      <c r="O9" s="25">
        <v>36</v>
      </c>
      <c r="P9" s="24">
        <f t="shared" ref="P9:P13" si="1">O9/3</f>
        <v>12</v>
      </c>
      <c r="Q9" s="24">
        <v>24</v>
      </c>
      <c r="R9" s="24">
        <f t="shared" ref="R9:R13" si="2">Q9/3</f>
        <v>8</v>
      </c>
      <c r="S9" s="32">
        <f t="shared" ref="S9:S13" si="3">J9+L9+N9+P9+R9</f>
        <v>92.5566666666667</v>
      </c>
      <c r="T9" s="10" t="s">
        <v>26</v>
      </c>
    </row>
    <row r="10" s="1" customFormat="1" ht="46" customHeight="1" spans="1:20">
      <c r="A10" s="10">
        <v>2</v>
      </c>
      <c r="B10" s="13" t="s">
        <v>27</v>
      </c>
      <c r="C10" s="14" t="s">
        <v>24</v>
      </c>
      <c r="D10" s="14" t="s">
        <v>25</v>
      </c>
      <c r="E10" s="14" t="s">
        <v>24</v>
      </c>
      <c r="F10" s="14" t="s">
        <v>25</v>
      </c>
      <c r="G10" s="14" t="s">
        <v>24</v>
      </c>
      <c r="H10" s="14" t="s">
        <v>25</v>
      </c>
      <c r="I10" s="26">
        <f>9.89*3</f>
        <v>29.67</v>
      </c>
      <c r="J10" s="24">
        <f t="shared" ref="J10:N10" si="4">I10/3</f>
        <v>9.89</v>
      </c>
      <c r="K10" s="27">
        <v>42</v>
      </c>
      <c r="L10" s="24">
        <f t="shared" si="4"/>
        <v>14</v>
      </c>
      <c r="M10" s="26">
        <v>156</v>
      </c>
      <c r="N10" s="24">
        <f t="shared" si="4"/>
        <v>52</v>
      </c>
      <c r="O10" s="27">
        <v>36</v>
      </c>
      <c r="P10" s="24">
        <f t="shared" si="1"/>
        <v>12</v>
      </c>
      <c r="Q10" s="24">
        <v>24</v>
      </c>
      <c r="R10" s="24">
        <f t="shared" si="2"/>
        <v>8</v>
      </c>
      <c r="S10" s="32">
        <f t="shared" si="3"/>
        <v>95.89</v>
      </c>
      <c r="T10" s="10"/>
    </row>
    <row r="11" s="1" customFormat="1" ht="46" customHeight="1" spans="1:20">
      <c r="A11" s="10">
        <v>3</v>
      </c>
      <c r="B11" s="13" t="s">
        <v>28</v>
      </c>
      <c r="C11" s="14" t="s">
        <v>24</v>
      </c>
      <c r="D11" s="14" t="s">
        <v>25</v>
      </c>
      <c r="E11" s="14" t="s">
        <v>24</v>
      </c>
      <c r="F11" s="14" t="s">
        <v>25</v>
      </c>
      <c r="G11" s="14" t="s">
        <v>24</v>
      </c>
      <c r="H11" s="14" t="s">
        <v>25</v>
      </c>
      <c r="I11" s="26">
        <v>30</v>
      </c>
      <c r="J11" s="24">
        <f t="shared" ref="J11:N11" si="5">I11/3</f>
        <v>10</v>
      </c>
      <c r="K11" s="27">
        <v>42</v>
      </c>
      <c r="L11" s="24">
        <f t="shared" si="5"/>
        <v>14</v>
      </c>
      <c r="M11" s="26">
        <v>150</v>
      </c>
      <c r="N11" s="24">
        <f t="shared" si="5"/>
        <v>50</v>
      </c>
      <c r="O11" s="24">
        <v>36</v>
      </c>
      <c r="P11" s="24">
        <f t="shared" si="1"/>
        <v>12</v>
      </c>
      <c r="Q11" s="24">
        <v>24</v>
      </c>
      <c r="R11" s="24">
        <f t="shared" si="2"/>
        <v>8</v>
      </c>
      <c r="S11" s="32">
        <f t="shared" si="3"/>
        <v>94</v>
      </c>
      <c r="T11" s="10"/>
    </row>
    <row r="12" s="1" customFormat="1" ht="46" customHeight="1" spans="1:20">
      <c r="A12" s="10">
        <v>4</v>
      </c>
      <c r="B12" s="13" t="s">
        <v>29</v>
      </c>
      <c r="C12" s="14" t="s">
        <v>24</v>
      </c>
      <c r="D12" s="14" t="s">
        <v>25</v>
      </c>
      <c r="E12" s="14" t="s">
        <v>24</v>
      </c>
      <c r="F12" s="14" t="s">
        <v>25</v>
      </c>
      <c r="G12" s="14" t="s">
        <v>24</v>
      </c>
      <c r="H12" s="14" t="s">
        <v>25</v>
      </c>
      <c r="I12" s="26">
        <f>9.91*3</f>
        <v>29.73</v>
      </c>
      <c r="J12" s="24">
        <f t="shared" ref="J12:N12" si="6">I12/3</f>
        <v>9.91</v>
      </c>
      <c r="K12" s="27">
        <v>42</v>
      </c>
      <c r="L12" s="24">
        <f t="shared" si="6"/>
        <v>14</v>
      </c>
      <c r="M12" s="26">
        <v>150</v>
      </c>
      <c r="N12" s="24">
        <f t="shared" si="6"/>
        <v>50</v>
      </c>
      <c r="O12" s="24">
        <v>36</v>
      </c>
      <c r="P12" s="24">
        <f t="shared" si="1"/>
        <v>12</v>
      </c>
      <c r="Q12" s="24">
        <v>0</v>
      </c>
      <c r="R12" s="24">
        <f t="shared" si="2"/>
        <v>0</v>
      </c>
      <c r="S12" s="32">
        <f t="shared" si="3"/>
        <v>85.91</v>
      </c>
      <c r="T12" s="10"/>
    </row>
    <row r="13" s="1" customFormat="1" ht="48" customHeight="1" spans="1:20">
      <c r="A13" s="10">
        <v>5</v>
      </c>
      <c r="B13" s="13" t="s">
        <v>30</v>
      </c>
      <c r="C13" s="14" t="s">
        <v>24</v>
      </c>
      <c r="D13" s="14" t="s">
        <v>25</v>
      </c>
      <c r="E13" s="14" t="s">
        <v>24</v>
      </c>
      <c r="F13" s="14" t="s">
        <v>25</v>
      </c>
      <c r="G13" s="14" t="s">
        <v>24</v>
      </c>
      <c r="H13" s="14" t="s">
        <v>25</v>
      </c>
      <c r="I13" s="26">
        <f>9.93*3</f>
        <v>29.79</v>
      </c>
      <c r="J13" s="24">
        <f t="shared" ref="J13:N13" si="7">I13/3</f>
        <v>9.93</v>
      </c>
      <c r="K13" s="27">
        <v>42</v>
      </c>
      <c r="L13" s="24">
        <f t="shared" si="7"/>
        <v>14</v>
      </c>
      <c r="M13" s="26">
        <v>154</v>
      </c>
      <c r="N13" s="24">
        <f t="shared" si="7"/>
        <v>51.3333333333333</v>
      </c>
      <c r="O13" s="24">
        <v>36</v>
      </c>
      <c r="P13" s="24">
        <f t="shared" si="1"/>
        <v>12</v>
      </c>
      <c r="Q13" s="24">
        <v>24</v>
      </c>
      <c r="R13" s="24">
        <f t="shared" si="2"/>
        <v>8</v>
      </c>
      <c r="S13" s="32">
        <f t="shared" si="3"/>
        <v>95.2633333333333</v>
      </c>
      <c r="T13" s="10"/>
    </row>
  </sheetData>
  <mergeCells count="15">
    <mergeCell ref="A1:T1"/>
    <mergeCell ref="A5:T5"/>
    <mergeCell ref="A6:A8"/>
    <mergeCell ref="B6:B8"/>
    <mergeCell ref="S6:S8"/>
    <mergeCell ref="T6:T8"/>
    <mergeCell ref="T9:T13"/>
    <mergeCell ref="C6:D7"/>
    <mergeCell ref="E6:F7"/>
    <mergeCell ref="G6:H7"/>
    <mergeCell ref="I6:J7"/>
    <mergeCell ref="K6:L7"/>
    <mergeCell ref="M6:N7"/>
    <mergeCell ref="O6:P7"/>
    <mergeCell ref="Q6:R7"/>
  </mergeCells>
  <pageMargins left="0.156944444444444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2021-03-30T08:14:00Z</dcterms:created>
  <dcterms:modified xsi:type="dcterms:W3CDTF">2025-08-26T04:03:32Z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17D7396FC90C4E32A146F8DD0CF9DE41_13</vt:lpwstr>
  </property>
  <property fmtid="{D5CDD505-2E9C-101B-9397-08002B2CF9AE}" pid="3" name="KSOProductBuildVer">
    <vt:lpwstr>2052-12.1.0.21915</vt:lpwstr>
  </property>
</Properties>
</file>