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<sst xmlns="http://schemas.openxmlformats.org/spreadsheetml/2006/main" count="71" uniqueCount="35">
  <si>
    <t>一车间、二车间右新增消防喷淋系统施工项目评审情况表</t>
  </si>
  <si>
    <t>项目编号：SCHXFZC-202508-229</t>
  </si>
  <si>
    <t>磋商时间：2025年08月26日09时30分（北京时间）</t>
  </si>
  <si>
    <t>磋商地点：内江市东兴区东城路2号（传化锦园）7栋附203号四川瀚祥招标代理有限公司</t>
  </si>
  <si>
    <t>评审过程</t>
  </si>
  <si>
    <t>序号</t>
  </si>
  <si>
    <t>供应商全称</t>
  </si>
  <si>
    <t>资格审查情况</t>
  </si>
  <si>
    <t>响应文件的有效性、完整性和响应程度审查情况</t>
  </si>
  <si>
    <t>最终报价情况</t>
  </si>
  <si>
    <t>报价
（30分）</t>
  </si>
  <si>
    <t>施工组织设计（55分）</t>
  </si>
  <si>
    <t>业绩
（15分）</t>
  </si>
  <si>
    <t>总平
均分</t>
  </si>
  <si>
    <t>评审结果</t>
  </si>
  <si>
    <t>施工工艺
（15分）</t>
  </si>
  <si>
    <t>质量管理措施
（6分）</t>
  </si>
  <si>
    <t>安全管理措施
（8分）</t>
  </si>
  <si>
    <t>工程进度计划与措施
（6分）</t>
  </si>
  <si>
    <t>资源配置计划
（6分）</t>
  </si>
  <si>
    <t>环境保护管理措施
（6分）</t>
  </si>
  <si>
    <t>应急预案
（6分）</t>
  </si>
  <si>
    <t>季节施工方案
（2分）</t>
  </si>
  <si>
    <t>是否通过审查</t>
  </si>
  <si>
    <t>未通过原因</t>
  </si>
  <si>
    <t>是否允许最终报价</t>
  </si>
  <si>
    <t>未允许最终报价得原因</t>
  </si>
  <si>
    <t>总分
（3人）</t>
  </si>
  <si>
    <t>平均分</t>
  </si>
  <si>
    <t>重庆市丹瑞建筑工程有限公司</t>
  </si>
  <si>
    <t>是</t>
  </si>
  <si>
    <t>/</t>
  </si>
  <si>
    <t>第一成交候选人：重庆市丹瑞建筑工程有限公司，最终报价： ¥172800.00元
第二成交候选人：重庆振楠建筑工程有限公司，最终报价：¥174500.00元
 第三成交候选人：重庆集众科技有限公司，最终报价：¥174700.00元</t>
  </si>
  <si>
    <t>重庆集众科技有限公司</t>
  </si>
  <si>
    <t>重庆振楠建筑工程有限公司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</si>
</sst>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1"/>
  <sheetViews>
    <sheetView tabSelected="1" workbookViewId="0">
      <selection activeCell="M21" sqref="M21"/>
    </sheetView>
  </sheetViews>
  <sheetFormatPr defaultColWidth="9" defaultRowHeight="13.5"/>
  <cols>
    <col min="1" max="1" width="3.75" style="4" customWidth="1"/>
    <col min="2" max="2" width="27.875" style="4" customWidth="1"/>
    <col min="3" max="3" width="6.875" style="4" customWidth="1"/>
    <col min="4" max="4" width="6.25" style="4" customWidth="1"/>
    <col min="5" max="5" width="6.875" style="4" customWidth="1"/>
    <col min="6" max="6" width="5.75" style="4" customWidth="1"/>
    <col min="7" max="7" width="6.875" style="4" customWidth="1"/>
    <col min="8" max="18" width="7.25" style="4" customWidth="1"/>
    <col min="19" max="19" width="7.625" style="4" customWidth="1"/>
    <col min="20" max="20" width="6.625" style="4" customWidth="1"/>
    <col min="21" max="21" width="7.375" style="4" customWidth="1"/>
    <col min="22" max="22" width="6.625" style="4" customWidth="1"/>
    <col min="23" max="23" width="9.125" style="4" customWidth="1"/>
    <col min="24" max="24" width="6.625" style="4" customWidth="1"/>
    <col min="25" max="25" width="8.125" style="4" customWidth="1"/>
    <col min="26" max="28" width="6.625" style="4" customWidth="1"/>
    <col min="29" max="29" width="9.125" style="4" customWidth="1"/>
    <col min="30" max="30" width="34.625" style="4" customWidth="1"/>
    <col min="31" max="15949" width="9" style="4"/>
  </cols>
  <sheetData>
    <row r="1" s="1" customFormat="1" ht="48" customHeight="1" spans="1:3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="2" customFormat="1" ht="31" customHeight="1" spans="1:3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="2" customFormat="1" ht="31" customHeight="1" spans="1:38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="2" customFormat="1" ht="31" customHeight="1" spans="1:38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="3" customFormat="1" ht="31" customHeight="1" spans="1:33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18"/>
      <c r="AF5" s="18"/>
      <c r="AG5" s="18"/>
    </row>
    <row r="6" s="3" customFormat="1" ht="31" customHeight="1" spans="1:33">
      <c r="A6" s="8" t="s">
        <v>5</v>
      </c>
      <c r="B6" s="8" t="s">
        <v>6</v>
      </c>
      <c r="C6" s="9" t="s">
        <v>7</v>
      </c>
      <c r="D6" s="9"/>
      <c r="E6" s="10" t="s">
        <v>8</v>
      </c>
      <c r="F6" s="10"/>
      <c r="G6" s="9" t="s">
        <v>9</v>
      </c>
      <c r="H6" s="9"/>
      <c r="I6" s="15" t="s">
        <v>10</v>
      </c>
      <c r="J6" s="15"/>
      <c r="K6" s="15" t="s">
        <v>11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 t="s">
        <v>12</v>
      </c>
      <c r="AB6" s="15"/>
      <c r="AC6" s="19" t="s">
        <v>13</v>
      </c>
      <c r="AD6" s="20" t="s">
        <v>14</v>
      </c>
      <c r="AE6" s="18"/>
      <c r="AF6" s="18"/>
      <c r="AG6" s="18"/>
    </row>
    <row r="7" s="3" customFormat="1" ht="52" customHeight="1" spans="1:33">
      <c r="A7" s="8"/>
      <c r="B7" s="8"/>
      <c r="C7" s="9"/>
      <c r="D7" s="9"/>
      <c r="E7" s="10"/>
      <c r="F7" s="10"/>
      <c r="G7" s="9"/>
      <c r="H7" s="9"/>
      <c r="I7" s="15"/>
      <c r="J7" s="15"/>
      <c r="K7" s="15" t="s">
        <v>15</v>
      </c>
      <c r="L7" s="15"/>
      <c r="M7" s="15" t="s">
        <v>16</v>
      </c>
      <c r="N7" s="15"/>
      <c r="O7" s="15" t="s">
        <v>17</v>
      </c>
      <c r="P7" s="15"/>
      <c r="Q7" s="15" t="s">
        <v>18</v>
      </c>
      <c r="R7" s="15"/>
      <c r="S7" s="15" t="s">
        <v>19</v>
      </c>
      <c r="T7" s="15"/>
      <c r="U7" s="15" t="s">
        <v>20</v>
      </c>
      <c r="V7" s="15"/>
      <c r="W7" s="15" t="s">
        <v>21</v>
      </c>
      <c r="X7" s="15"/>
      <c r="Y7" s="15" t="s">
        <v>22</v>
      </c>
      <c r="Z7" s="15"/>
      <c r="AA7" s="15"/>
      <c r="AB7" s="15"/>
      <c r="AC7" s="19"/>
      <c r="AD7" s="20"/>
      <c r="AE7" s="18"/>
      <c r="AF7" s="18"/>
      <c r="AG7" s="18"/>
    </row>
    <row r="8" s="1" customFormat="1" ht="46" customHeight="1" spans="1:30">
      <c r="A8" s="8"/>
      <c r="B8" s="8"/>
      <c r="C8" s="8" t="s">
        <v>23</v>
      </c>
      <c r="D8" s="8" t="s">
        <v>24</v>
      </c>
      <c r="E8" s="8" t="s">
        <v>23</v>
      </c>
      <c r="F8" s="8" t="s">
        <v>24</v>
      </c>
      <c r="G8" s="8" t="s">
        <v>25</v>
      </c>
      <c r="H8" s="8" t="s">
        <v>26</v>
      </c>
      <c r="I8" s="8" t="s">
        <v>27</v>
      </c>
      <c r="J8" s="8" t="s">
        <v>28</v>
      </c>
      <c r="K8" s="8" t="s">
        <v>27</v>
      </c>
      <c r="L8" s="8" t="s">
        <v>28</v>
      </c>
      <c r="M8" s="8" t="s">
        <v>27</v>
      </c>
      <c r="N8" s="8" t="s">
        <v>28</v>
      </c>
      <c r="O8" s="8" t="s">
        <v>27</v>
      </c>
      <c r="P8" s="8" t="s">
        <v>28</v>
      </c>
      <c r="Q8" s="8" t="s">
        <v>27</v>
      </c>
      <c r="R8" s="8" t="s">
        <v>28</v>
      </c>
      <c r="S8" s="8" t="s">
        <v>27</v>
      </c>
      <c r="T8" s="8" t="s">
        <v>28</v>
      </c>
      <c r="U8" s="8" t="s">
        <v>27</v>
      </c>
      <c r="V8" s="8" t="s">
        <v>28</v>
      </c>
      <c r="W8" s="8" t="s">
        <v>27</v>
      </c>
      <c r="X8" s="8" t="s">
        <v>28</v>
      </c>
      <c r="Y8" s="8" t="s">
        <v>27</v>
      </c>
      <c r="Z8" s="8" t="s">
        <v>28</v>
      </c>
      <c r="AA8" s="8" t="s">
        <v>27</v>
      </c>
      <c r="AB8" s="8" t="s">
        <v>28</v>
      </c>
      <c r="AC8" s="19"/>
      <c r="AD8" s="20"/>
    </row>
    <row r="9" s="1" customFormat="1" ht="46" customHeight="1" spans="1:30">
      <c r="A9" s="11">
        <v>1</v>
      </c>
      <c r="B9" s="12" t="s">
        <v>29</v>
      </c>
      <c r="C9" s="13" t="s">
        <v>30</v>
      </c>
      <c r="D9" s="13" t="s">
        <v>31</v>
      </c>
      <c r="E9" s="13" t="s">
        <v>30</v>
      </c>
      <c r="F9" s="13" t="s">
        <v>31</v>
      </c>
      <c r="G9" s="13" t="s">
        <v>30</v>
      </c>
      <c r="H9" s="13" t="s">
        <v>31</v>
      </c>
      <c r="I9" s="16">
        <v>90</v>
      </c>
      <c r="J9" s="16">
        <f t="shared" ref="J9:N9" si="0">I9/3</f>
        <v>30</v>
      </c>
      <c r="K9" s="16">
        <v>45</v>
      </c>
      <c r="L9" s="16">
        <f t="shared" si="0"/>
        <v>15</v>
      </c>
      <c r="M9" s="16">
        <v>17</v>
      </c>
      <c r="N9" s="16">
        <f t="shared" si="0"/>
        <v>5.66666666666667</v>
      </c>
      <c r="O9" s="16">
        <v>21</v>
      </c>
      <c r="P9" s="16">
        <f t="shared" ref="P9:T9" si="1">O9/3</f>
        <v>7</v>
      </c>
      <c r="Q9" s="16">
        <v>18</v>
      </c>
      <c r="R9" s="16">
        <f t="shared" si="1"/>
        <v>6</v>
      </c>
      <c r="S9" s="16">
        <v>15</v>
      </c>
      <c r="T9" s="16">
        <f t="shared" si="1"/>
        <v>5</v>
      </c>
      <c r="U9" s="16">
        <v>18</v>
      </c>
      <c r="V9" s="16">
        <f t="shared" ref="V9:Z9" si="2">U9/3</f>
        <v>6</v>
      </c>
      <c r="W9" s="16">
        <v>18</v>
      </c>
      <c r="X9" s="16">
        <f t="shared" si="2"/>
        <v>6</v>
      </c>
      <c r="Y9" s="16">
        <v>6</v>
      </c>
      <c r="Z9" s="16">
        <f t="shared" si="2"/>
        <v>2</v>
      </c>
      <c r="AA9" s="16">
        <f>15*3</f>
        <v>45</v>
      </c>
      <c r="AB9" s="16">
        <f t="shared" ref="AB9:AB11" si="3">AA9/3</f>
        <v>15</v>
      </c>
      <c r="AC9" s="21">
        <f t="shared" ref="AC9:AC11" si="4">SUM(J9,L9,N9,P9,R9,T9,V9,X9,Z9,AB9)</f>
        <v>97.6666666666667</v>
      </c>
      <c r="AD9" s="11" t="s">
        <v>32</v>
      </c>
    </row>
    <row r="10" s="1" customFormat="1" ht="46" customHeight="1" spans="1:30">
      <c r="A10" s="8">
        <v>2</v>
      </c>
      <c r="B10" s="12" t="s">
        <v>33</v>
      </c>
      <c r="C10" s="14" t="s">
        <v>30</v>
      </c>
      <c r="D10" s="14" t="s">
        <v>31</v>
      </c>
      <c r="E10" s="14" t="s">
        <v>30</v>
      </c>
      <c r="F10" s="14" t="s">
        <v>31</v>
      </c>
      <c r="G10" s="14" t="s">
        <v>30</v>
      </c>
      <c r="H10" s="14" t="s">
        <v>31</v>
      </c>
      <c r="I10" s="17">
        <f>29.67*3</f>
        <v>89.01</v>
      </c>
      <c r="J10" s="17">
        <f t="shared" ref="J10:N10" si="5">I10/3</f>
        <v>29.67</v>
      </c>
      <c r="K10" s="17">
        <v>45</v>
      </c>
      <c r="L10" s="17">
        <f t="shared" si="5"/>
        <v>15</v>
      </c>
      <c r="M10" s="17">
        <v>17</v>
      </c>
      <c r="N10" s="17">
        <f t="shared" si="5"/>
        <v>5.66666666666667</v>
      </c>
      <c r="O10" s="17">
        <v>22</v>
      </c>
      <c r="P10" s="17">
        <f t="shared" ref="P10:T10" si="6">O10/3</f>
        <v>7.33333333333333</v>
      </c>
      <c r="Q10" s="17">
        <v>16</v>
      </c>
      <c r="R10" s="17">
        <f t="shared" si="6"/>
        <v>5.33333333333333</v>
      </c>
      <c r="S10" s="17">
        <v>15</v>
      </c>
      <c r="T10" s="17">
        <f t="shared" si="6"/>
        <v>5</v>
      </c>
      <c r="U10" s="17">
        <v>18</v>
      </c>
      <c r="V10" s="17">
        <f t="shared" ref="V10:Z10" si="7">U10/3</f>
        <v>6</v>
      </c>
      <c r="W10" s="17">
        <v>18</v>
      </c>
      <c r="X10" s="17">
        <f t="shared" si="7"/>
        <v>6</v>
      </c>
      <c r="Y10" s="17">
        <v>6</v>
      </c>
      <c r="Z10" s="17">
        <f t="shared" si="7"/>
        <v>2</v>
      </c>
      <c r="AA10" s="17">
        <v>0</v>
      </c>
      <c r="AB10" s="17">
        <f t="shared" si="3"/>
        <v>0</v>
      </c>
      <c r="AC10" s="22">
        <f t="shared" si="4"/>
        <v>82.0033333333333</v>
      </c>
      <c r="AD10" s="8"/>
    </row>
    <row r="11" s="1" customFormat="1" ht="46" customHeight="1" spans="1:30">
      <c r="A11" s="8">
        <v>3</v>
      </c>
      <c r="B11" s="12" t="s">
        <v>34</v>
      </c>
      <c r="C11" s="14" t="s">
        <v>30</v>
      </c>
      <c r="D11" s="14" t="s">
        <v>31</v>
      </c>
      <c r="E11" s="14" t="s">
        <v>30</v>
      </c>
      <c r="F11" s="14" t="s">
        <v>31</v>
      </c>
      <c r="G11" s="14" t="s">
        <v>30</v>
      </c>
      <c r="H11" s="14" t="s">
        <v>31</v>
      </c>
      <c r="I11" s="17">
        <f>29.71*3</f>
        <v>89.13</v>
      </c>
      <c r="J11" s="17">
        <f t="shared" ref="J11:N11" si="8">I11/3</f>
        <v>29.71</v>
      </c>
      <c r="K11" s="17">
        <v>45</v>
      </c>
      <c r="L11" s="17">
        <f t="shared" si="8"/>
        <v>15</v>
      </c>
      <c r="M11" s="17">
        <v>17</v>
      </c>
      <c r="N11" s="17">
        <f t="shared" si="8"/>
        <v>5.66666666666667</v>
      </c>
      <c r="O11" s="17">
        <v>21</v>
      </c>
      <c r="P11" s="17">
        <f t="shared" ref="P11:T11" si="9">O11/3</f>
        <v>7</v>
      </c>
      <c r="Q11" s="17">
        <v>18</v>
      </c>
      <c r="R11" s="17">
        <f t="shared" si="9"/>
        <v>6</v>
      </c>
      <c r="S11" s="17">
        <v>15</v>
      </c>
      <c r="T11" s="17">
        <f t="shared" si="9"/>
        <v>5</v>
      </c>
      <c r="U11" s="17">
        <v>18</v>
      </c>
      <c r="V11" s="17">
        <f t="shared" ref="V11:Z11" si="10">U11/3</f>
        <v>6</v>
      </c>
      <c r="W11" s="17">
        <v>18</v>
      </c>
      <c r="X11" s="17">
        <f t="shared" si="10"/>
        <v>6</v>
      </c>
      <c r="Y11" s="17">
        <v>6</v>
      </c>
      <c r="Z11" s="17">
        <f t="shared" si="10"/>
        <v>2</v>
      </c>
      <c r="AA11" s="17">
        <v>0</v>
      </c>
      <c r="AB11" s="17">
        <f t="shared" si="3"/>
        <v>0</v>
      </c>
      <c r="AC11" s="22">
        <f t="shared" si="4"/>
        <v>82.3766666666667</v>
      </c>
      <c r="AD11" s="8"/>
    </row>
  </sheetData>
  <mergeCells count="21">
    <mergeCell ref="A1:AD1"/>
    <mergeCell ref="A5:AD5"/>
    <mergeCell ref="K6:Z6"/>
    <mergeCell ref="K7:L7"/>
    <mergeCell ref="M7:N7"/>
    <mergeCell ref="O7:P7"/>
    <mergeCell ref="Q7:R7"/>
    <mergeCell ref="S7:T7"/>
    <mergeCell ref="U7:V7"/>
    <mergeCell ref="W7:X7"/>
    <mergeCell ref="Y7:Z7"/>
    <mergeCell ref="A6:A8"/>
    <mergeCell ref="B6:B8"/>
    <mergeCell ref="AC6:AC8"/>
    <mergeCell ref="AD6:AD8"/>
    <mergeCell ref="AD9:AD11"/>
    <mergeCell ref="C6:D7"/>
    <mergeCell ref="E6:F7"/>
    <mergeCell ref="G6:H7"/>
    <mergeCell ref="I6:J7"/>
    <mergeCell ref="AA6:AB7"/>
  </mergeCells>
  <pageMargins left="0.156944444444444" right="0.156944444444444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...</cp:lastModifiedBy>
  <dcterms:created xsi:type="dcterms:W3CDTF">2021-03-30T08:14:00Z</dcterms:created>
  <dcterms:modified xsi:type="dcterms:W3CDTF">2025-08-26T07:37:35Z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17D7396FC90C4E32A146F8DD0CF9DE41_13</vt:lpwstr>
  </property>
  <property fmtid="{D5CDD505-2E9C-101B-9397-08002B2CF9AE}" pid="3" name="KSOProductBuildVer">
    <vt:lpwstr>2052-12.1.0.21915</vt:lpwstr>
  </property>
</Properties>
</file>